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.odnzkg.nl\Userdata\Home\Kasper.vd.Meulen\Desktop\TESTOMGEVING WKO\"/>
    </mc:Choice>
  </mc:AlternateContent>
  <xr:revisionPtr revIDLastSave="0" documentId="13_ncr:1_{18E4460E-C6FF-482B-A31F-3F7DFC8FB2F4}" xr6:coauthVersionLast="45" xr6:coauthVersionMax="45" xr10:uidLastSave="{00000000-0000-0000-0000-000000000000}"/>
  <workbookProtection workbookAlgorithmName="SHA-512" workbookHashValue="Rh9EvTjlo9cwBqgEE5UVrpRFzXoJ5Rbv6yQwfuOpbtyuuY2oNM2j9unfTIwtiyxVhH5CsaG5SjdELcA6Xbw0Ug==" workbookSaltValue="6SKXoa5TOm3oKQMpvjiYZg==" workbookSpinCount="100000" lockStructure="1"/>
  <bookViews>
    <workbookView xWindow="-120" yWindow="-120" windowWidth="29040" windowHeight="15840" xr2:uid="{CD23519F-DACA-4728-BAA9-C0CACE4AA7B8}"/>
  </bookViews>
  <sheets>
    <sheet name="Jaaropgave" sheetId="1" r:id="rId1"/>
    <sheet name="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I43" i="1"/>
  <c r="G43" i="1"/>
  <c r="F43" i="1"/>
  <c r="K43" i="1" l="1"/>
  <c r="E43" i="1" l="1"/>
  <c r="G23" i="1"/>
  <c r="G25" i="1" l="1"/>
  <c r="G11" i="1" l="1"/>
  <c r="G9" i="1"/>
  <c r="G10" i="1"/>
  <c r="G19" i="1" l="1"/>
  <c r="G18" i="1"/>
  <c r="G17" i="1"/>
  <c r="G16" i="1"/>
  <c r="G15" i="1"/>
  <c r="G14" i="1"/>
  <c r="G8" i="1"/>
</calcChain>
</file>

<file path=xl/sharedStrings.xml><?xml version="1.0" encoding="utf-8"?>
<sst xmlns="http://schemas.openxmlformats.org/spreadsheetml/2006/main" count="133" uniqueCount="117">
  <si>
    <t>Basisgegevens</t>
  </si>
  <si>
    <t>Projectnaam:</t>
  </si>
  <si>
    <t>Rapportagejaar:</t>
  </si>
  <si>
    <t>Datum jaaropgave:</t>
  </si>
  <si>
    <t>Bedrijfsnaam:</t>
  </si>
  <si>
    <t>Contactpersoon:</t>
  </si>
  <si>
    <t>Telefoonnummer:</t>
  </si>
  <si>
    <t>Adres:</t>
  </si>
  <si>
    <t>Plaats:</t>
  </si>
  <si>
    <t>&lt;keuze&gt;</t>
  </si>
  <si>
    <t>Gegevens vergunninghouder</t>
  </si>
  <si>
    <t>Opmerkingen over de jaaropgave</t>
  </si>
  <si>
    <t>E-mail adres:</t>
  </si>
  <si>
    <t>Gemiddelde</t>
  </si>
  <si>
    <t>Maximale</t>
  </si>
  <si>
    <t>grondwater</t>
  </si>
  <si>
    <t>onttrekkings-</t>
  </si>
  <si>
    <t>injectie-</t>
  </si>
  <si>
    <t>uurdebiet</t>
  </si>
  <si>
    <t>temperatuur</t>
  </si>
  <si>
    <t>(m³/uur)</t>
  </si>
  <si>
    <t>(m³)</t>
  </si>
  <si>
    <t xml:space="preserve"> (°C)</t>
  </si>
  <si>
    <t>(°C)</t>
  </si>
  <si>
    <t>januari:</t>
  </si>
  <si>
    <t>februari:</t>
  </si>
  <si>
    <t>maart:</t>
  </si>
  <si>
    <t>april:</t>
  </si>
  <si>
    <t>mei:</t>
  </si>
  <si>
    <t>juni:</t>
  </si>
  <si>
    <t>juli:</t>
  </si>
  <si>
    <t>augustus:</t>
  </si>
  <si>
    <t>september:</t>
  </si>
  <si>
    <t>oktober:</t>
  </si>
  <si>
    <t>november:</t>
  </si>
  <si>
    <t>december:</t>
  </si>
  <si>
    <t>Wijze van lozen:</t>
  </si>
  <si>
    <t>Vul hier de juiste gegevens in en voeg dit Excel-bestand toe als bijlage. Zorg dat dit bestand volledig is ingevuld en correct is opgeslagen.</t>
  </si>
  <si>
    <t>Bedrijfsnaam vergunninghouder:</t>
  </si>
  <si>
    <t>Contactpersoon vergunninghouder:</t>
  </si>
  <si>
    <t>E-mail adres vergunninghouder:</t>
  </si>
  <si>
    <t>Telefoonnummer vergunninghouder:</t>
  </si>
  <si>
    <t>Adres vergunninghouder:</t>
  </si>
  <si>
    <t>Plaats vergunninghouder:</t>
  </si>
  <si>
    <t>Vraag</t>
  </si>
  <si>
    <t>Cel</t>
  </si>
  <si>
    <t>Toelichting</t>
  </si>
  <si>
    <t>E8</t>
  </si>
  <si>
    <t>E9</t>
  </si>
  <si>
    <t>E10</t>
  </si>
  <si>
    <t>Het kalenderjaar waarover de prestatiegegevens worden gerapporteerd.</t>
  </si>
  <si>
    <t>E11</t>
  </si>
  <si>
    <r>
      <t xml:space="preserve">Gebruik hiervoor </t>
    </r>
    <r>
      <rPr>
        <b/>
        <sz val="10"/>
        <rFont val="Calibri"/>
        <family val="2"/>
        <scheme val="minor"/>
      </rPr>
      <t>niet</t>
    </r>
    <r>
      <rPr>
        <sz val="10"/>
        <rFont val="Calibri"/>
        <family val="2"/>
        <scheme val="minor"/>
      </rPr>
      <t xml:space="preserve"> de Excel-formule "=VANDAAG()".</t>
    </r>
  </si>
  <si>
    <t>E14</t>
  </si>
  <si>
    <t>E15</t>
  </si>
  <si>
    <t>E16</t>
  </si>
  <si>
    <t>Vermeld slechts één e-mailadres.</t>
  </si>
  <si>
    <t>E17</t>
  </si>
  <si>
    <t>Totaal 10 cijfers.</t>
  </si>
  <si>
    <t>E18</t>
  </si>
  <si>
    <t>Straat en huisnummer.</t>
  </si>
  <si>
    <t>E19</t>
  </si>
  <si>
    <t>Plaats van vestiging, zonder postcode.</t>
  </si>
  <si>
    <r>
      <t xml:space="preserve">Vermeld het </t>
    </r>
    <r>
      <rPr>
        <b/>
        <sz val="10"/>
        <rFont val="Calibri"/>
        <family val="2"/>
        <scheme val="minor"/>
      </rPr>
      <t>hoogstgemeten</t>
    </r>
    <r>
      <rPr>
        <sz val="10"/>
        <rFont val="Calibri"/>
        <family val="2"/>
        <scheme val="minor"/>
      </rPr>
      <t xml:space="preserve"> uurdebiet in de desbetreffende maand in. Niet het vergunde debiet!</t>
    </r>
  </si>
  <si>
    <t>Maximale injectietemperatuur:</t>
  </si>
  <si>
    <t>Anders:</t>
  </si>
  <si>
    <t>Jaartotalen en -gemiddelden:</t>
  </si>
  <si>
    <t>De jaartotalen en -gemiddelden worden automatisch berekend.</t>
  </si>
  <si>
    <t>Systeem momenteel buiten gebruik:</t>
  </si>
  <si>
    <t>Vink deze optie aan als het systeem momenteel, op het moment van invullen, niet in bedrijf is. Vermeld bij de toelichting waarom het systeem niet in gebruikt is.</t>
  </si>
  <si>
    <t>LGR-nummer:</t>
  </si>
  <si>
    <r>
      <t xml:space="preserve">Status van het systeem </t>
    </r>
    <r>
      <rPr>
        <b/>
        <sz val="8"/>
        <color rgb="FF00577D"/>
        <rFont val="Calibri"/>
        <family val="2"/>
        <scheme val="minor"/>
      </rPr>
      <t>(aanvinken indien van toepassing)</t>
    </r>
  </si>
  <si>
    <t>In het Excel-tabblad met de naam Toelichting staat een nadere toelichting voor het invullen van dit formulier.</t>
  </si>
  <si>
    <t xml:space="preserve">Onder dit nummer is het systeem vergund en in het Landelijk Grondwater Register opgenomen. Een vijfcijferige code óf een code die is opgebouwd uit "PNH" aangevuld met vier cijfers. </t>
  </si>
  <si>
    <t>Opmerking over de jaaropgave:</t>
  </si>
  <si>
    <t xml:space="preserve">Vermeld hier alle afwijkingen ten opzichte van de normale bedrijfsvoering die zich hebben voorgedaan of waarvan u verwacht dat ze zich voor gaan doen of wat u verder aan ons kwijt wilt. </t>
  </si>
  <si>
    <t>Hoogstgemeten uurdebiet:</t>
  </si>
  <si>
    <t>Hoogstgemeten</t>
  </si>
  <si>
    <t>Of ga op onze website naar: Loket -&gt; Digitale formulieren -&gt; Indienen jaaropgave bodemenergiesystemen, industrie en drinkwater</t>
  </si>
  <si>
    <t>Format OD NZKG 2021 INDUS</t>
  </si>
  <si>
    <t>Hoeveelheid</t>
  </si>
  <si>
    <t>onttrokken</t>
  </si>
  <si>
    <t>geretourneerd</t>
  </si>
  <si>
    <t>Gebruik:</t>
  </si>
  <si>
    <t>Gebruik dit formulier uitsluitend voor het doen van een jaaropgave voor een industriële grondwateronttrekking in de provincie Noord-Holland. Voor andere onttrekkingen zijn andere formulieren op onze website te vinden.</t>
  </si>
  <si>
    <t>I15</t>
  </si>
  <si>
    <t>E45</t>
  </si>
  <si>
    <t>I45</t>
  </si>
  <si>
    <t>Hoeveelheid onttrokken grondwater</t>
  </si>
  <si>
    <t>Vermeld (voor iedere maand waarin grondwateronttrekking heeft plaatsgevonden) de gemiddelde onttrekkingstemperatuur van het onttrokken grondwater.</t>
  </si>
  <si>
    <t>Gemiddelde onttrekkingstemperatuur:</t>
  </si>
  <si>
    <t>Hoeveelheid geretourneerd grondwater</t>
  </si>
  <si>
    <t>Gemiddelde injectietemperatuur:</t>
  </si>
  <si>
    <t>Vermeld (voor iedere maand waarin grondwater geretourneerd is) de gemiddelde injectietemperatuur van het geretourneerde grondwater.</t>
  </si>
  <si>
    <t>Vink deze optie aan als het systeem het gehele rapportagejaar geen grondwater heeft onttrokken. Vermeld bij de toelichting waarom het systeem niet gebruikt is/was.</t>
  </si>
  <si>
    <t>Systeem volledige rapportagejaar geen grondwateronttrekking:</t>
  </si>
  <si>
    <t>Vermeld de maximale gemeten injectietemperatuur voor iedere maand waarin het systeem grondwater geretourneerd heeft.</t>
  </si>
  <si>
    <t>Ander gebruik:</t>
  </si>
  <si>
    <t>Andere wijze van lozen:</t>
  </si>
  <si>
    <t>Jaaropgaveformulier grondwateronttrekking ten behoeve van industriële toepassing</t>
  </si>
  <si>
    <t>G22</t>
  </si>
  <si>
    <t>G24</t>
  </si>
  <si>
    <t>E31-E42</t>
  </si>
  <si>
    <t>F31-F42</t>
  </si>
  <si>
    <t>G31-G42</t>
  </si>
  <si>
    <t>I31-I42</t>
  </si>
  <si>
    <t>J31-J42</t>
  </si>
  <si>
    <t>K31-K42</t>
  </si>
  <si>
    <t>Vermeld de hoeveelheid grondwater (in m³) die is gebruikt om te verwarmen en/of koelen. Vermeld de bijbehorende onttrekkingstemperatuur in kolom G.</t>
  </si>
  <si>
    <t>Vermeld de hoeveelheid grondwater (in m³) die in de bron is geretourneerd, nadat het gebruikt is om te verwarmen en/of te koelen. Vermeld de bijbehorende injectietemperatuur in kolom J.</t>
  </si>
  <si>
    <t>E43-K43</t>
  </si>
  <si>
    <t>E46</t>
  </si>
  <si>
    <t>I46</t>
  </si>
  <si>
    <t>Vermeld de wijze van lozen wanneer u grondwater heeft gespuid. Kies de wijze van lozen uit de opties, wanneer uw lozingswijze ontbreekt vermeld deze dan in cel I46.</t>
  </si>
  <si>
    <t>Vermeld het gebruiksdoel van de industriële grondwateronttrekking ten tijde van het rapportagejaar. Kies het gebruiksdoel uit de opties, wanneer uw doel ontbreekt vermeld deze dan in cel I45.</t>
  </si>
  <si>
    <t>Benoem het gebruiksdoel wanneer dit in cel E45 geen keuzeoptie was.</t>
  </si>
  <si>
    <t>Benoem de juiste lozingswijze wanneer dit in cel E46 geen keuzeoptie was.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</si>
</sst>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b/>
      <sz val="10"/>
      <color rgb="FF00577D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8"/>
      <name val="Wingdings"/>
      <charset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577D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8"/>
      <color rgb="FF000000"/>
      <name val="Segoe UI"/>
      <family val="2"/>
    </font>
    <font>
      <sz val="10"/>
      <color rgb="FF00577D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7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577D"/>
      </left>
      <right/>
      <top style="thin">
        <color rgb="FF00577D"/>
      </top>
      <bottom/>
      <diagonal/>
    </border>
    <border>
      <left/>
      <right/>
      <top style="thin">
        <color rgb="FF00577D"/>
      </top>
      <bottom/>
      <diagonal/>
    </border>
    <border>
      <left/>
      <right style="thin">
        <color rgb="FF00577D"/>
      </right>
      <top style="thin">
        <color rgb="FF00577D"/>
      </top>
      <bottom/>
      <diagonal/>
    </border>
    <border>
      <left style="thin">
        <color rgb="FF00577D"/>
      </left>
      <right/>
      <top/>
      <bottom/>
      <diagonal/>
    </border>
    <border>
      <left/>
      <right style="thin">
        <color rgb="FF00577D"/>
      </right>
      <top/>
      <bottom/>
      <diagonal/>
    </border>
    <border>
      <left style="thin">
        <color rgb="FF00577D"/>
      </left>
      <right/>
      <top/>
      <bottom style="thin">
        <color rgb="FF00577D"/>
      </bottom>
      <diagonal/>
    </border>
    <border>
      <left/>
      <right/>
      <top/>
      <bottom style="thin">
        <color rgb="FF00577D"/>
      </bottom>
      <diagonal/>
    </border>
    <border>
      <left/>
      <right style="thin">
        <color rgb="FF00577D"/>
      </right>
      <top/>
      <bottom style="thin">
        <color rgb="FF00577D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 applyAlignment="1">
      <alignment horizontal="center" vertical="top"/>
    </xf>
    <xf numFmtId="0" fontId="1" fillId="6" borderId="5" xfId="0" applyFont="1" applyFill="1" applyBorder="1" applyAlignment="1">
      <alignment horizontal="right" vertical="top"/>
    </xf>
    <xf numFmtId="0" fontId="5" fillId="4" borderId="0" xfId="0" applyFont="1" applyFill="1" applyAlignment="1" applyProtection="1">
      <alignment horizontal="right"/>
      <protection locked="0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Protection="1">
      <protection locked="0"/>
    </xf>
    <xf numFmtId="0" fontId="7" fillId="4" borderId="0" xfId="0" applyFont="1" applyFill="1"/>
    <xf numFmtId="0" fontId="1" fillId="5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6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right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164" fontId="1" fillId="4" borderId="0" xfId="0" applyNumberFormat="1" applyFont="1" applyFill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1" fillId="7" borderId="13" xfId="0" applyFon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1" fillId="7" borderId="14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7" fillId="3" borderId="0" xfId="0" applyFont="1" applyFill="1"/>
    <xf numFmtId="0" fontId="1" fillId="6" borderId="2" xfId="0" applyFont="1" applyFill="1" applyBorder="1" applyAlignment="1">
      <alignment horizontal="right" vertical="center"/>
    </xf>
    <xf numFmtId="3" fontId="1" fillId="4" borderId="0" xfId="0" applyNumberFormat="1" applyFont="1" applyFill="1" applyBorder="1"/>
    <xf numFmtId="0" fontId="1" fillId="6" borderId="1" xfId="0" applyFont="1" applyFill="1" applyBorder="1" applyAlignment="1">
      <alignment horizontal="right" vertical="center"/>
    </xf>
    <xf numFmtId="164" fontId="6" fillId="6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4" fillId="5" borderId="7" xfId="0" applyFont="1" applyFill="1" applyBorder="1" applyAlignment="1" applyProtection="1">
      <alignment horizontal="center"/>
      <protection locked="0"/>
    </xf>
    <xf numFmtId="0" fontId="14" fillId="5" borderId="8" xfId="0" applyFont="1" applyFill="1" applyBorder="1" applyAlignment="1" applyProtection="1">
      <alignment horizontal="center"/>
      <protection locked="0"/>
    </xf>
    <xf numFmtId="0" fontId="14" fillId="5" borderId="9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6" fillId="5" borderId="1" xfId="0" applyFont="1" applyFill="1" applyBorder="1" applyAlignment="1" applyProtection="1">
      <alignment horizontal="right"/>
      <protection locked="0"/>
    </xf>
    <xf numFmtId="0" fontId="12" fillId="4" borderId="20" xfId="0" applyFont="1" applyFill="1" applyBorder="1" applyAlignment="1">
      <alignment horizontal="left" vertical="top" wrapText="1" indent="1"/>
    </xf>
    <xf numFmtId="0" fontId="12" fillId="4" borderId="21" xfId="0" applyFont="1" applyFill="1" applyBorder="1" applyAlignment="1">
      <alignment horizontal="left" vertical="top" wrapText="1" indent="1"/>
    </xf>
    <xf numFmtId="0" fontId="12" fillId="4" borderId="22" xfId="0" applyFont="1" applyFill="1" applyBorder="1" applyAlignment="1">
      <alignment horizontal="left" vertical="top" wrapText="1" inden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0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2" fillId="4" borderId="25" xfId="0" applyFont="1" applyFill="1" applyBorder="1" applyAlignment="1">
      <alignment horizontal="left" vertical="top" wrapText="1" indent="1"/>
    </xf>
    <xf numFmtId="0" fontId="12" fillId="4" borderId="26" xfId="0" applyFont="1" applyFill="1" applyBorder="1" applyAlignment="1">
      <alignment horizontal="left" vertical="top" wrapText="1" indent="1"/>
    </xf>
    <xf numFmtId="0" fontId="12" fillId="4" borderId="27" xfId="0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 applyProtection="1">
      <alignment horizontal="right"/>
      <protection locked="0"/>
    </xf>
    <xf numFmtId="0" fontId="1" fillId="6" borderId="7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5" fillId="5" borderId="10" xfId="0" applyFont="1" applyFill="1" applyBorder="1" applyAlignment="1">
      <alignment horizontal="left" indent="2"/>
    </xf>
    <xf numFmtId="0" fontId="15" fillId="5" borderId="11" xfId="0" applyFont="1" applyFill="1" applyBorder="1" applyAlignment="1">
      <alignment horizontal="left" indent="2"/>
    </xf>
    <xf numFmtId="0" fontId="15" fillId="5" borderId="12" xfId="0" applyFont="1" applyFill="1" applyBorder="1" applyAlignment="1">
      <alignment horizontal="left" indent="2"/>
    </xf>
    <xf numFmtId="0" fontId="15" fillId="5" borderId="13" xfId="0" applyFont="1" applyFill="1" applyBorder="1" applyAlignment="1">
      <alignment horizontal="left" indent="2"/>
    </xf>
    <xf numFmtId="0" fontId="15" fillId="5" borderId="0" xfId="0" applyFont="1" applyFill="1" applyBorder="1" applyAlignment="1">
      <alignment horizontal="left" indent="2"/>
    </xf>
    <xf numFmtId="0" fontId="15" fillId="5" borderId="14" xfId="0" applyFont="1" applyFill="1" applyBorder="1" applyAlignment="1">
      <alignment horizontal="left" indent="2"/>
    </xf>
    <xf numFmtId="0" fontId="1" fillId="5" borderId="7" xfId="0" applyFont="1" applyFill="1" applyBorder="1" applyAlignment="1" applyProtection="1">
      <alignment horizontal="left" vertical="top" wrapText="1" indent="1"/>
      <protection locked="0"/>
    </xf>
    <xf numFmtId="0" fontId="1" fillId="5" borderId="8" xfId="0" applyFont="1" applyFill="1" applyBorder="1" applyAlignment="1" applyProtection="1">
      <alignment horizontal="left" vertical="top" wrapText="1" indent="1"/>
      <protection locked="0"/>
    </xf>
    <xf numFmtId="0" fontId="1" fillId="5" borderId="9" xfId="0" applyFont="1" applyFill="1" applyBorder="1" applyAlignment="1" applyProtection="1">
      <alignment horizontal="left" vertical="top" wrapText="1" indent="1"/>
      <protection locked="0"/>
    </xf>
    <xf numFmtId="0" fontId="1" fillId="5" borderId="13" xfId="0" applyFont="1" applyFill="1" applyBorder="1" applyAlignment="1" applyProtection="1">
      <alignment horizontal="left" vertical="top" wrapText="1" indent="1"/>
      <protection locked="0"/>
    </xf>
    <xf numFmtId="0" fontId="1" fillId="5" borderId="0" xfId="0" applyFont="1" applyFill="1" applyBorder="1" applyAlignment="1" applyProtection="1">
      <alignment horizontal="left" vertical="top" wrapText="1" indent="1"/>
      <protection locked="0"/>
    </xf>
    <xf numFmtId="0" fontId="1" fillId="5" borderId="14" xfId="0" applyFont="1" applyFill="1" applyBorder="1" applyAlignment="1" applyProtection="1">
      <alignment horizontal="left" vertical="top" wrapText="1" indent="1"/>
      <protection locked="0"/>
    </xf>
    <xf numFmtId="0" fontId="1" fillId="5" borderId="10" xfId="0" applyFont="1" applyFill="1" applyBorder="1" applyAlignment="1" applyProtection="1">
      <alignment horizontal="left" vertical="top" wrapText="1" indent="1"/>
      <protection locked="0"/>
    </xf>
    <xf numFmtId="0" fontId="1" fillId="5" borderId="11" xfId="0" applyFont="1" applyFill="1" applyBorder="1" applyAlignment="1" applyProtection="1">
      <alignment horizontal="left" vertical="top" wrapText="1" indent="1"/>
      <protection locked="0"/>
    </xf>
    <xf numFmtId="0" fontId="1" fillId="5" borderId="12" xfId="0" applyFont="1" applyFill="1" applyBorder="1" applyAlignment="1" applyProtection="1">
      <alignment horizontal="left" vertical="top" wrapText="1" indent="1"/>
      <protection locked="0"/>
    </xf>
  </cellXfs>
  <cellStyles count="1">
    <cellStyle name="Standaard" xfId="0" builtinId="0"/>
  </cellStyles>
  <dxfs count="2">
    <dxf>
      <font>
        <b val="0"/>
        <i val="0"/>
        <color rgb="FFC00000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005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G$2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3.png"/><Relationship Id="rId4" Type="http://schemas.openxmlformats.org/officeDocument/2006/relationships/hyperlink" Target="https://loket.odnzkg.nl/formulier/indienen-jaaropgave-bodemenergiesystemen-industrie-en-drinkwat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16</xdr:row>
      <xdr:rowOff>0</xdr:rowOff>
    </xdr:from>
    <xdr:to>
      <xdr:col>14</xdr:col>
      <xdr:colOff>7620</xdr:colOff>
      <xdr:row>16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20</xdr:row>
      <xdr:rowOff>158157</xdr:rowOff>
    </xdr:from>
    <xdr:to>
      <xdr:col>5</xdr:col>
      <xdr:colOff>774680</xdr:colOff>
      <xdr:row>24</xdr:row>
      <xdr:rowOff>5485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476250" y="318710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16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16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44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458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7620" cy="7620"/>
    <xdr:pic>
      <xdr:nvPicPr>
        <xdr:cNvPr id="10" name="Afbeelding 9" descr="Logo Intranet OD NZK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962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7620" cy="7620"/>
    <xdr:pic>
      <xdr:nvPicPr>
        <xdr:cNvPr id="12" name="Afbeelding 11" descr="Logo Intranet OD NZK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962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46</xdr:row>
      <xdr:rowOff>0</xdr:rowOff>
    </xdr:from>
    <xdr:ext cx="7620" cy="7620"/>
    <xdr:pic>
      <xdr:nvPicPr>
        <xdr:cNvPr id="13" name="Afbeelding 12" descr="Logo Intranet OD NZK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9626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9525</xdr:rowOff>
        </xdr:to>
        <xdr:sp macro="" textlink="">
          <xdr:nvSpPr>
            <xdr:cNvPr id="1035" name="StatusJaar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heeft gedurende het volledige rapportagejaar geen grondwater onttrokken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036" name="StatusNu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is momenteel buiten bedrijf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95250</xdr:colOff>
      <xdr:row>49</xdr:row>
      <xdr:rowOff>133350</xdr:rowOff>
    </xdr:from>
    <xdr:to>
      <xdr:col>10</xdr:col>
      <xdr:colOff>1038225</xdr:colOff>
      <xdr:row>52</xdr:row>
      <xdr:rowOff>28575</xdr:rowOff>
    </xdr:to>
    <xdr:pic>
      <xdr:nvPicPr>
        <xdr:cNvPr id="14" name="Afbeelding 13" descr="Generated butto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9525"/>
          <a:ext cx="7620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2363-57FF-4354-B732-1B91A2BE31E2}">
  <sheetPr codeName="Blad1"/>
  <dimension ref="B1:P58"/>
  <sheetViews>
    <sheetView tabSelected="1"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1" width="16.7109375" style="1" customWidth="1"/>
    <col min="12" max="12" width="2.5703125" style="1" customWidth="1"/>
    <col min="13" max="14" width="1.140625" style="1" customWidth="1"/>
    <col min="15" max="16384" width="8.85546875" style="1"/>
  </cols>
  <sheetData>
    <row r="1" spans="2:13" ht="6" customHeight="1" x14ac:dyDescent="0.2"/>
    <row r="2" spans="2:13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2:13" s="28" customFormat="1" ht="11.25" x14ac:dyDescent="0.2">
      <c r="B4" s="40"/>
      <c r="C4" s="11"/>
      <c r="D4" s="58" t="s">
        <v>99</v>
      </c>
      <c r="E4" s="59"/>
      <c r="F4" s="59"/>
      <c r="G4" s="59"/>
      <c r="H4" s="59"/>
      <c r="I4" s="59"/>
      <c r="J4" s="59"/>
      <c r="K4" s="89"/>
      <c r="L4" s="11"/>
      <c r="M4" s="40"/>
    </row>
    <row r="5" spans="2:13" s="28" customFormat="1" ht="11.25" x14ac:dyDescent="0.2">
      <c r="B5" s="40"/>
      <c r="C5" s="11"/>
      <c r="D5" s="60"/>
      <c r="E5" s="61"/>
      <c r="F5" s="61"/>
      <c r="G5" s="61"/>
      <c r="H5" s="61"/>
      <c r="I5" s="61"/>
      <c r="J5" s="61"/>
      <c r="K5" s="90"/>
      <c r="L5" s="11"/>
      <c r="M5" s="40"/>
    </row>
    <row r="6" spans="2:13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x14ac:dyDescent="0.2">
      <c r="B7" s="2"/>
      <c r="C7" s="3"/>
      <c r="D7" s="64" t="s">
        <v>0</v>
      </c>
      <c r="E7" s="65"/>
      <c r="F7" s="66"/>
      <c r="G7" s="4"/>
      <c r="H7" s="3"/>
      <c r="I7" s="68" t="s">
        <v>84</v>
      </c>
      <c r="J7" s="69"/>
      <c r="K7" s="70"/>
      <c r="L7" s="3"/>
      <c r="M7" s="2"/>
    </row>
    <row r="8" spans="2:13" x14ac:dyDescent="0.2">
      <c r="B8" s="2"/>
      <c r="C8" s="3"/>
      <c r="D8" s="5" t="s">
        <v>1</v>
      </c>
      <c r="E8" s="63"/>
      <c r="F8" s="63"/>
      <c r="G8" s="6" t="str">
        <f>IF(E8="","û","ü")</f>
        <v>û</v>
      </c>
      <c r="H8" s="3"/>
      <c r="I8" s="71"/>
      <c r="J8" s="72"/>
      <c r="K8" s="73"/>
      <c r="L8" s="3"/>
      <c r="M8" s="2"/>
    </row>
    <row r="9" spans="2:13" x14ac:dyDescent="0.2">
      <c r="B9" s="2"/>
      <c r="C9" s="3"/>
      <c r="D9" s="7" t="s">
        <v>70</v>
      </c>
      <c r="E9" s="67"/>
      <c r="F9" s="67"/>
      <c r="G9" s="6" t="str">
        <f t="shared" ref="G9:G10" si="0">IF(E9="","û","ü")</f>
        <v>û</v>
      </c>
      <c r="H9" s="3"/>
      <c r="I9" s="74"/>
      <c r="J9" s="75"/>
      <c r="K9" s="76"/>
      <c r="L9" s="3"/>
      <c r="M9" s="2"/>
    </row>
    <row r="10" spans="2:13" x14ac:dyDescent="0.2">
      <c r="B10" s="2"/>
      <c r="C10" s="3"/>
      <c r="D10" s="7" t="s">
        <v>2</v>
      </c>
      <c r="E10" s="63"/>
      <c r="F10" s="63"/>
      <c r="G10" s="6" t="str">
        <f t="shared" si="0"/>
        <v>û</v>
      </c>
      <c r="H10" s="3"/>
      <c r="I10" s="3"/>
      <c r="J10" s="3"/>
      <c r="K10" s="3"/>
      <c r="L10" s="3"/>
      <c r="M10" s="2"/>
    </row>
    <row r="11" spans="2:13" x14ac:dyDescent="0.2">
      <c r="B11" s="2"/>
      <c r="C11" s="3"/>
      <c r="D11" s="8" t="s">
        <v>3</v>
      </c>
      <c r="E11" s="62"/>
      <c r="F11" s="63"/>
      <c r="G11" s="6" t="str">
        <f>IF(E11="","û","ü")</f>
        <v>û</v>
      </c>
      <c r="H11" s="3"/>
      <c r="I11" s="68" t="s">
        <v>72</v>
      </c>
      <c r="J11" s="69"/>
      <c r="K11" s="70"/>
      <c r="L11" s="3"/>
      <c r="M11" s="2"/>
    </row>
    <row r="12" spans="2:13" x14ac:dyDescent="0.2">
      <c r="B12" s="2"/>
      <c r="C12" s="3"/>
      <c r="D12" s="9"/>
      <c r="E12" s="10"/>
      <c r="F12" s="3"/>
      <c r="G12" s="11"/>
      <c r="H12" s="3"/>
      <c r="I12" s="74"/>
      <c r="J12" s="75"/>
      <c r="K12" s="76"/>
      <c r="L12" s="3"/>
      <c r="M12" s="2"/>
    </row>
    <row r="13" spans="2:13" x14ac:dyDescent="0.2">
      <c r="B13" s="2"/>
      <c r="C13" s="3"/>
      <c r="D13" s="45" t="s">
        <v>10</v>
      </c>
      <c r="E13" s="46"/>
      <c r="F13" s="47"/>
      <c r="G13" s="13"/>
      <c r="H13" s="3"/>
      <c r="I13" s="3"/>
      <c r="J13" s="3"/>
      <c r="K13" s="3"/>
      <c r="L13" s="3"/>
      <c r="M13" s="2"/>
    </row>
    <row r="14" spans="2:13" x14ac:dyDescent="0.2">
      <c r="B14" s="2"/>
      <c r="C14" s="3"/>
      <c r="D14" s="7" t="s">
        <v>4</v>
      </c>
      <c r="E14" s="63"/>
      <c r="F14" s="63"/>
      <c r="G14" s="6" t="str">
        <f t="shared" ref="G14:G19" si="1">IF(E14="","û","ü")</f>
        <v>û</v>
      </c>
      <c r="H14" s="3"/>
      <c r="I14" s="45" t="s">
        <v>11</v>
      </c>
      <c r="J14" s="46"/>
      <c r="K14" s="47"/>
      <c r="L14" s="3"/>
      <c r="M14" s="2"/>
    </row>
    <row r="15" spans="2:13" x14ac:dyDescent="0.2">
      <c r="B15" s="2"/>
      <c r="C15" s="3"/>
      <c r="D15" s="7" t="s">
        <v>5</v>
      </c>
      <c r="E15" s="63"/>
      <c r="F15" s="63"/>
      <c r="G15" s="6" t="str">
        <f t="shared" si="1"/>
        <v>û</v>
      </c>
      <c r="H15" s="3"/>
      <c r="I15" s="100"/>
      <c r="J15" s="101"/>
      <c r="K15" s="102"/>
      <c r="L15" s="3"/>
      <c r="M15" s="2"/>
    </row>
    <row r="16" spans="2:13" x14ac:dyDescent="0.2">
      <c r="B16" s="2"/>
      <c r="C16" s="3"/>
      <c r="D16" s="7" t="s">
        <v>12</v>
      </c>
      <c r="E16" s="86"/>
      <c r="F16" s="86"/>
      <c r="G16" s="6" t="str">
        <f t="shared" si="1"/>
        <v>û</v>
      </c>
      <c r="H16" s="3"/>
      <c r="I16" s="103"/>
      <c r="J16" s="104"/>
      <c r="K16" s="105"/>
      <c r="L16" s="3"/>
      <c r="M16" s="2"/>
    </row>
    <row r="17" spans="2:13" x14ac:dyDescent="0.2">
      <c r="B17" s="2"/>
      <c r="C17" s="3"/>
      <c r="D17" s="7" t="s">
        <v>6</v>
      </c>
      <c r="E17" s="86"/>
      <c r="F17" s="86"/>
      <c r="G17" s="6" t="str">
        <f t="shared" si="1"/>
        <v>û</v>
      </c>
      <c r="H17" s="3"/>
      <c r="I17" s="103"/>
      <c r="J17" s="104"/>
      <c r="K17" s="105"/>
      <c r="L17" s="3"/>
      <c r="M17" s="2"/>
    </row>
    <row r="18" spans="2:13" x14ac:dyDescent="0.2">
      <c r="B18" s="2"/>
      <c r="C18" s="3"/>
      <c r="D18" s="7" t="s">
        <v>7</v>
      </c>
      <c r="E18" s="63"/>
      <c r="F18" s="63"/>
      <c r="G18" s="6" t="str">
        <f>IF(E18="","û","ü")</f>
        <v>û</v>
      </c>
      <c r="H18" s="3"/>
      <c r="I18" s="103"/>
      <c r="J18" s="104"/>
      <c r="K18" s="105"/>
      <c r="L18" s="3"/>
      <c r="M18" s="2"/>
    </row>
    <row r="19" spans="2:13" x14ac:dyDescent="0.2">
      <c r="B19" s="2"/>
      <c r="C19" s="3"/>
      <c r="D19" s="8" t="s">
        <v>8</v>
      </c>
      <c r="E19" s="63"/>
      <c r="F19" s="63"/>
      <c r="G19" s="6" t="str">
        <f t="shared" si="1"/>
        <v>û</v>
      </c>
      <c r="H19" s="3"/>
      <c r="I19" s="106"/>
      <c r="J19" s="107"/>
      <c r="K19" s="108"/>
      <c r="L19" s="3"/>
      <c r="M19" s="2"/>
    </row>
    <row r="20" spans="2:13" x14ac:dyDescent="0.2">
      <c r="B20" s="2"/>
      <c r="C20" s="3"/>
      <c r="D20" s="14"/>
      <c r="E20" s="10"/>
      <c r="F20" s="3"/>
      <c r="G20" s="6"/>
      <c r="H20" s="3"/>
      <c r="I20" s="3"/>
      <c r="J20" s="3"/>
      <c r="K20" s="3"/>
      <c r="L20" s="3"/>
      <c r="M20" s="2"/>
    </row>
    <row r="21" spans="2:13" x14ac:dyDescent="0.2">
      <c r="B21" s="2"/>
      <c r="C21" s="3"/>
      <c r="D21" s="14"/>
      <c r="E21" s="10"/>
      <c r="F21" s="3"/>
      <c r="G21" s="45" t="s">
        <v>71</v>
      </c>
      <c r="H21" s="46"/>
      <c r="I21" s="46"/>
      <c r="J21" s="46"/>
      <c r="K21" s="47"/>
      <c r="L21" s="3"/>
      <c r="M21" s="2"/>
    </row>
    <row r="22" spans="2:13" x14ac:dyDescent="0.2">
      <c r="B22" s="2"/>
      <c r="C22" s="3"/>
      <c r="D22" s="14"/>
      <c r="E22" s="10"/>
      <c r="F22" s="3"/>
      <c r="G22" s="91"/>
      <c r="H22" s="92"/>
      <c r="I22" s="92"/>
      <c r="J22" s="92"/>
      <c r="K22" s="93"/>
      <c r="L22" s="3"/>
      <c r="M22" s="2"/>
    </row>
    <row r="23" spans="2:13" x14ac:dyDescent="0.2">
      <c r="B23" s="2"/>
      <c r="C23" s="3"/>
      <c r="D23" s="14"/>
      <c r="E23" s="10"/>
      <c r="F23" s="3"/>
      <c r="G23" s="97" t="str">
        <f>IFERROR(IF(G22,"Benoem de reden in de opmerkingen! U kunt zich beperken tot de Basisgegevens.",""),"")</f>
        <v/>
      </c>
      <c r="H23" s="98"/>
      <c r="I23" s="98"/>
      <c r="J23" s="98"/>
      <c r="K23" s="99"/>
      <c r="L23" s="3"/>
      <c r="M23" s="2"/>
    </row>
    <row r="24" spans="2:13" x14ac:dyDescent="0.2">
      <c r="B24" s="2"/>
      <c r="C24" s="3"/>
      <c r="D24" s="14"/>
      <c r="E24" s="10"/>
      <c r="F24" s="3"/>
      <c r="G24" s="55"/>
      <c r="H24" s="56"/>
      <c r="I24" s="56"/>
      <c r="J24" s="56"/>
      <c r="K24" s="57"/>
      <c r="L24" s="3"/>
      <c r="M24" s="2"/>
    </row>
    <row r="25" spans="2:13" x14ac:dyDescent="0.2">
      <c r="B25" s="2"/>
      <c r="C25" s="3"/>
      <c r="D25" s="14"/>
      <c r="E25" s="10"/>
      <c r="F25" s="3"/>
      <c r="G25" s="94" t="str">
        <f>IFERROR(IF(G24,"Benoem de reden in het veld Opmerkingen!",""),"")</f>
        <v/>
      </c>
      <c r="H25" s="95"/>
      <c r="I25" s="95"/>
      <c r="J25" s="95"/>
      <c r="K25" s="96"/>
      <c r="L25" s="3"/>
      <c r="M25" s="2"/>
    </row>
    <row r="26" spans="2:13" x14ac:dyDescent="0.2">
      <c r="B26" s="2"/>
      <c r="C26" s="3"/>
      <c r="D26" s="14"/>
      <c r="E26" s="10"/>
      <c r="F26" s="3"/>
      <c r="G26" s="6"/>
      <c r="H26" s="3"/>
      <c r="I26" s="3"/>
      <c r="J26" s="3"/>
      <c r="K26" s="3"/>
      <c r="L26" s="3"/>
      <c r="M26" s="2"/>
    </row>
    <row r="27" spans="2:13" x14ac:dyDescent="0.2">
      <c r="B27" s="2"/>
      <c r="C27" s="3"/>
      <c r="D27" s="14"/>
      <c r="E27" s="15" t="s">
        <v>77</v>
      </c>
      <c r="F27" s="16" t="s">
        <v>80</v>
      </c>
      <c r="G27" s="87" t="s">
        <v>13</v>
      </c>
      <c r="H27" s="88"/>
      <c r="I27" s="15" t="s">
        <v>80</v>
      </c>
      <c r="J27" s="15" t="s">
        <v>13</v>
      </c>
      <c r="K27" s="15" t="s">
        <v>14</v>
      </c>
      <c r="L27" s="9"/>
      <c r="M27" s="2"/>
    </row>
    <row r="28" spans="2:13" x14ac:dyDescent="0.2">
      <c r="B28" s="2"/>
      <c r="C28" s="3"/>
      <c r="D28" s="14"/>
      <c r="E28" s="17" t="s">
        <v>18</v>
      </c>
      <c r="F28" s="18" t="s">
        <v>81</v>
      </c>
      <c r="G28" s="84" t="s">
        <v>16</v>
      </c>
      <c r="H28" s="85"/>
      <c r="I28" s="17" t="s">
        <v>82</v>
      </c>
      <c r="J28" s="17" t="s">
        <v>17</v>
      </c>
      <c r="K28" s="17" t="s">
        <v>17</v>
      </c>
      <c r="L28" s="9"/>
      <c r="M28" s="2"/>
    </row>
    <row r="29" spans="2:13" x14ac:dyDescent="0.2">
      <c r="B29" s="2"/>
      <c r="C29" s="3"/>
      <c r="D29" s="14"/>
      <c r="E29" s="17"/>
      <c r="F29" s="18" t="s">
        <v>15</v>
      </c>
      <c r="G29" s="84" t="s">
        <v>19</v>
      </c>
      <c r="H29" s="85"/>
      <c r="I29" s="17" t="s">
        <v>15</v>
      </c>
      <c r="J29" s="17" t="s">
        <v>19</v>
      </c>
      <c r="K29" s="17" t="s">
        <v>19</v>
      </c>
      <c r="L29" s="9"/>
      <c r="M29" s="2"/>
    </row>
    <row r="30" spans="2:13" x14ac:dyDescent="0.2">
      <c r="B30" s="2"/>
      <c r="C30" s="3"/>
      <c r="D30" s="14"/>
      <c r="E30" s="19" t="s">
        <v>20</v>
      </c>
      <c r="F30" s="19" t="s">
        <v>21</v>
      </c>
      <c r="G30" s="53" t="s">
        <v>22</v>
      </c>
      <c r="H30" s="54"/>
      <c r="I30" s="20" t="s">
        <v>21</v>
      </c>
      <c r="J30" s="20" t="s">
        <v>22</v>
      </c>
      <c r="K30" s="20" t="s">
        <v>23</v>
      </c>
      <c r="L30" s="3"/>
      <c r="M30" s="2"/>
    </row>
    <row r="31" spans="2:13" x14ac:dyDescent="0.2">
      <c r="B31" s="2"/>
      <c r="C31" s="3"/>
      <c r="D31" s="21" t="s">
        <v>24</v>
      </c>
      <c r="E31" s="22"/>
      <c r="F31" s="22"/>
      <c r="G31" s="48"/>
      <c r="H31" s="50"/>
      <c r="I31" s="22"/>
      <c r="J31" s="12"/>
      <c r="K31" s="12"/>
      <c r="L31" s="3"/>
      <c r="M31" s="2"/>
    </row>
    <row r="32" spans="2:13" x14ac:dyDescent="0.2">
      <c r="B32" s="2"/>
      <c r="C32" s="3"/>
      <c r="D32" s="7" t="s">
        <v>25</v>
      </c>
      <c r="E32" s="22"/>
      <c r="F32" s="22"/>
      <c r="G32" s="48"/>
      <c r="H32" s="50"/>
      <c r="I32" s="22"/>
      <c r="J32" s="12"/>
      <c r="K32" s="12"/>
      <c r="L32" s="3"/>
      <c r="M32" s="2"/>
    </row>
    <row r="33" spans="2:13" x14ac:dyDescent="0.2">
      <c r="B33" s="2"/>
      <c r="C33" s="3"/>
      <c r="D33" s="7" t="s">
        <v>26</v>
      </c>
      <c r="E33" s="22"/>
      <c r="F33" s="22"/>
      <c r="G33" s="48"/>
      <c r="H33" s="50"/>
      <c r="I33" s="22"/>
      <c r="J33" s="12"/>
      <c r="K33" s="12"/>
      <c r="L33" s="3"/>
      <c r="M33" s="2"/>
    </row>
    <row r="34" spans="2:13" x14ac:dyDescent="0.2">
      <c r="B34" s="2"/>
      <c r="C34" s="3"/>
      <c r="D34" s="7" t="s">
        <v>27</v>
      </c>
      <c r="E34" s="22"/>
      <c r="F34" s="22"/>
      <c r="G34" s="48"/>
      <c r="H34" s="50"/>
      <c r="I34" s="22"/>
      <c r="J34" s="12"/>
      <c r="K34" s="12"/>
      <c r="L34" s="3"/>
      <c r="M34" s="2"/>
    </row>
    <row r="35" spans="2:13" x14ac:dyDescent="0.2">
      <c r="B35" s="2"/>
      <c r="C35" s="3"/>
      <c r="D35" s="7" t="s">
        <v>28</v>
      </c>
      <c r="E35" s="22"/>
      <c r="F35" s="22"/>
      <c r="G35" s="48"/>
      <c r="H35" s="50"/>
      <c r="I35" s="22"/>
      <c r="J35" s="12"/>
      <c r="K35" s="12"/>
      <c r="L35" s="3"/>
      <c r="M35" s="2"/>
    </row>
    <row r="36" spans="2:13" x14ac:dyDescent="0.2">
      <c r="B36" s="2"/>
      <c r="C36" s="3"/>
      <c r="D36" s="7" t="s">
        <v>29</v>
      </c>
      <c r="E36" s="22"/>
      <c r="F36" s="22"/>
      <c r="G36" s="48"/>
      <c r="H36" s="50"/>
      <c r="I36" s="22"/>
      <c r="J36" s="12"/>
      <c r="K36" s="12"/>
      <c r="L36" s="3"/>
      <c r="M36" s="2"/>
    </row>
    <row r="37" spans="2:13" x14ac:dyDescent="0.2">
      <c r="B37" s="2"/>
      <c r="C37" s="3"/>
      <c r="D37" s="7" t="s">
        <v>30</v>
      </c>
      <c r="E37" s="22"/>
      <c r="F37" s="22"/>
      <c r="G37" s="48"/>
      <c r="H37" s="50"/>
      <c r="I37" s="22"/>
      <c r="J37" s="12"/>
      <c r="K37" s="12"/>
      <c r="L37" s="3"/>
      <c r="M37" s="2"/>
    </row>
    <row r="38" spans="2:13" x14ac:dyDescent="0.2">
      <c r="B38" s="2"/>
      <c r="C38" s="3"/>
      <c r="D38" s="7" t="s">
        <v>31</v>
      </c>
      <c r="E38" s="22"/>
      <c r="F38" s="22"/>
      <c r="G38" s="48"/>
      <c r="H38" s="50"/>
      <c r="I38" s="22"/>
      <c r="J38" s="12"/>
      <c r="K38" s="12"/>
      <c r="L38" s="3"/>
      <c r="M38" s="2"/>
    </row>
    <row r="39" spans="2:13" x14ac:dyDescent="0.2">
      <c r="B39" s="2"/>
      <c r="C39" s="3"/>
      <c r="D39" s="7" t="s">
        <v>32</v>
      </c>
      <c r="E39" s="22"/>
      <c r="F39" s="22"/>
      <c r="G39" s="48"/>
      <c r="H39" s="50"/>
      <c r="I39" s="22"/>
      <c r="J39" s="12"/>
      <c r="K39" s="12"/>
      <c r="L39" s="3"/>
      <c r="M39" s="2"/>
    </row>
    <row r="40" spans="2:13" x14ac:dyDescent="0.2">
      <c r="B40" s="2"/>
      <c r="C40" s="3"/>
      <c r="D40" s="7" t="s">
        <v>33</v>
      </c>
      <c r="E40" s="22"/>
      <c r="F40" s="22"/>
      <c r="G40" s="48"/>
      <c r="H40" s="50"/>
      <c r="I40" s="22"/>
      <c r="J40" s="12"/>
      <c r="K40" s="12"/>
      <c r="L40" s="3"/>
      <c r="M40" s="2"/>
    </row>
    <row r="41" spans="2:13" x14ac:dyDescent="0.2">
      <c r="B41" s="2"/>
      <c r="C41" s="3"/>
      <c r="D41" s="7" t="s">
        <v>34</v>
      </c>
      <c r="E41" s="22"/>
      <c r="F41" s="22"/>
      <c r="G41" s="48"/>
      <c r="H41" s="50"/>
      <c r="I41" s="22"/>
      <c r="J41" s="12"/>
      <c r="K41" s="12"/>
      <c r="L41" s="3"/>
      <c r="M41" s="2"/>
    </row>
    <row r="42" spans="2:13" ht="13.5" thickBot="1" x14ac:dyDescent="0.25">
      <c r="B42" s="2"/>
      <c r="C42" s="3"/>
      <c r="D42" s="8" t="s">
        <v>35</v>
      </c>
      <c r="E42" s="22"/>
      <c r="F42" s="22"/>
      <c r="G42" s="48"/>
      <c r="H42" s="50"/>
      <c r="I42" s="22"/>
      <c r="J42" s="23"/>
      <c r="K42" s="23"/>
      <c r="L42" s="3"/>
      <c r="M42" s="2"/>
    </row>
    <row r="43" spans="2:13" ht="13.5" thickTop="1" x14ac:dyDescent="0.2">
      <c r="B43" s="2"/>
      <c r="C43" s="3"/>
      <c r="D43" s="14"/>
      <c r="E43" s="24" t="str">
        <f>IF(MAX($E$31:$E$42)=0,IF(COUNT($E$31:$E$42)=12,0,""),MAX($E$31:$E$42))</f>
        <v/>
      </c>
      <c r="F43" s="24" t="str">
        <f>IF(SUM($F$31:$F$42)=0,IF(COUNT($F$31:$F$42)=12,0,""),SUM($F$31:$F$42))</f>
        <v/>
      </c>
      <c r="G43" s="80" t="str">
        <f>IF(SUMPRODUCT($G$31:$G$42,$F$31:$F$42)=0,"",SUMPRODUCT($G$31:$G$42,$F$31:$F$42)/SUMIF($G$31:$G$42,"&gt;0",$F$31:$F$42))</f>
        <v/>
      </c>
      <c r="H43" s="81"/>
      <c r="I43" s="24" t="str">
        <f>IF(SUM($I$31:$I$42)=0,IF(COUNT($I$31:$I$42)=12,0,""),SUM($I$31:$I$42))</f>
        <v/>
      </c>
      <c r="J43" s="44" t="str">
        <f>IF(SUMPRODUCT($J$31:$J$42,$I$31:$I$42)=0,"",SUMPRODUCT($J$31:$J$42,$I$31:$I$42)/SUMIF($J$31:$J$42,"&gt;0",$I$31:$I$42))</f>
        <v/>
      </c>
      <c r="K43" s="25" t="str">
        <f>IF(MAX($K$31:$K$42)=0,"",MAX($K$31:$K$42))</f>
        <v/>
      </c>
      <c r="L43" s="3"/>
      <c r="M43" s="2"/>
    </row>
    <row r="44" spans="2:13" x14ac:dyDescent="0.2">
      <c r="B44" s="2"/>
      <c r="C44" s="3"/>
      <c r="D44" s="14"/>
      <c r="E44" s="42"/>
      <c r="F44" s="26"/>
      <c r="G44" s="26"/>
      <c r="H44" s="27"/>
      <c r="I44" s="26"/>
      <c r="J44" s="27"/>
      <c r="K44" s="26"/>
      <c r="L44" s="3"/>
      <c r="M44" s="2"/>
    </row>
    <row r="45" spans="2:13" x14ac:dyDescent="0.2">
      <c r="B45" s="2"/>
      <c r="C45" s="3"/>
      <c r="D45" s="41" t="s">
        <v>83</v>
      </c>
      <c r="E45" s="48" t="s">
        <v>9</v>
      </c>
      <c r="F45" s="50"/>
      <c r="G45" s="51" t="s">
        <v>65</v>
      </c>
      <c r="H45" s="52"/>
      <c r="I45" s="48"/>
      <c r="J45" s="49"/>
      <c r="K45" s="50"/>
      <c r="L45" s="3"/>
      <c r="M45" s="2"/>
    </row>
    <row r="46" spans="2:13" x14ac:dyDescent="0.2">
      <c r="B46" s="2"/>
      <c r="C46" s="3"/>
      <c r="D46" s="43" t="s">
        <v>36</v>
      </c>
      <c r="E46" s="48" t="s">
        <v>9</v>
      </c>
      <c r="F46" s="50"/>
      <c r="G46" s="51" t="s">
        <v>65</v>
      </c>
      <c r="H46" s="52"/>
      <c r="I46" s="48"/>
      <c r="J46" s="49"/>
      <c r="K46" s="50"/>
      <c r="L46" s="3"/>
      <c r="M46" s="2"/>
    </row>
    <row r="47" spans="2:13" x14ac:dyDescent="0.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2:13" ht="6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55" spans="4:16" x14ac:dyDescent="0.2">
      <c r="D55" s="82" t="s">
        <v>78</v>
      </c>
      <c r="E55" s="83"/>
      <c r="F55" s="83"/>
      <c r="G55" s="83"/>
      <c r="H55" s="83"/>
      <c r="I55" s="83"/>
      <c r="J55" s="83"/>
      <c r="K55" s="83"/>
    </row>
    <row r="56" spans="4:16" x14ac:dyDescent="0.2">
      <c r="D56" s="78" t="s">
        <v>37</v>
      </c>
      <c r="E56" s="79"/>
      <c r="F56" s="79"/>
      <c r="G56" s="79"/>
      <c r="H56" s="79"/>
      <c r="I56" s="79"/>
      <c r="J56" s="79"/>
      <c r="K56" s="79"/>
    </row>
    <row r="58" spans="4:16" s="28" customFormat="1" x14ac:dyDescent="0.2">
      <c r="D58" s="77" t="s">
        <v>79</v>
      </c>
      <c r="E58" s="77"/>
      <c r="F58" s="77"/>
      <c r="G58" s="77"/>
      <c r="H58" s="77"/>
      <c r="I58" s="77"/>
      <c r="J58" s="77"/>
      <c r="K58" s="77"/>
      <c r="P58" s="1"/>
    </row>
  </sheetData>
  <sheetProtection algorithmName="SHA-512" hashValue="WlAl8v8FhkDx7bh/gpNFNGTqg6W2JPsgC7YM8awifE5M5SXtPghgVjhDHc5XH9/5PKGVy2HU9SJZ4FYZn0JI8Q==" saltValue="3wDPu0GQTiKU4pr9iez55A==" spinCount="100000" sheet="1" objects="1" scenarios="1"/>
  <protectedRanges>
    <protectedRange sqref="E8:F11 E14:F19 E45:F46 G22 G24 I15 I45:I46 E31:K42" name="Invulvelden"/>
  </protectedRanges>
  <mergeCells count="48">
    <mergeCell ref="I15:K19"/>
    <mergeCell ref="D13:F13"/>
    <mergeCell ref="G38:H38"/>
    <mergeCell ref="G39:H39"/>
    <mergeCell ref="G29:H29"/>
    <mergeCell ref="E14:F14"/>
    <mergeCell ref="E15:F15"/>
    <mergeCell ref="E16:F16"/>
    <mergeCell ref="E17:F17"/>
    <mergeCell ref="E18:F18"/>
    <mergeCell ref="E19:F19"/>
    <mergeCell ref="G27:H27"/>
    <mergeCell ref="G28:H28"/>
    <mergeCell ref="G21:K21"/>
    <mergeCell ref="G22:K22"/>
    <mergeCell ref="G23:K23"/>
    <mergeCell ref="D58:K58"/>
    <mergeCell ref="D56:K56"/>
    <mergeCell ref="G42:H42"/>
    <mergeCell ref="G43:H43"/>
    <mergeCell ref="D55:K55"/>
    <mergeCell ref="G45:H45"/>
    <mergeCell ref="I45:K45"/>
    <mergeCell ref="D4:K5"/>
    <mergeCell ref="E11:F11"/>
    <mergeCell ref="D7:F7"/>
    <mergeCell ref="E8:F8"/>
    <mergeCell ref="E9:F9"/>
    <mergeCell ref="E10:F10"/>
    <mergeCell ref="I7:K9"/>
    <mergeCell ref="I11:K12"/>
    <mergeCell ref="G24:K24"/>
    <mergeCell ref="G25:K25"/>
    <mergeCell ref="I14:K14"/>
    <mergeCell ref="I46:K46"/>
    <mergeCell ref="E45:F45"/>
    <mergeCell ref="E46:F46"/>
    <mergeCell ref="G46:H46"/>
    <mergeCell ref="G41:H41"/>
    <mergeCell ref="G30:H30"/>
    <mergeCell ref="G31:H31"/>
    <mergeCell ref="G32:H32"/>
    <mergeCell ref="G33:H33"/>
    <mergeCell ref="G34:H34"/>
    <mergeCell ref="G40:H40"/>
    <mergeCell ref="G35:H35"/>
    <mergeCell ref="G36:H36"/>
    <mergeCell ref="G37:H37"/>
  </mergeCells>
  <conditionalFormatting sqref="G8:G26">
    <cfRule type="cellIs" dxfId="1" priority="1" operator="equal">
      <formula>"ü"</formula>
    </cfRule>
    <cfRule type="cellIs" dxfId="0" priority="2" operator="equal">
      <formula>"û"</formula>
    </cfRule>
  </conditionalFormatting>
  <dataValidations count="6">
    <dataValidation type="decimal" allowBlank="1" showInputMessage="1" showErrorMessage="1" sqref="G31:H31 J31:K42" xr:uid="{69FC07AB-1B3D-4EF3-9700-E174E2724C7F}">
      <formula1>3</formula1>
      <formula2>100</formula2>
    </dataValidation>
    <dataValidation type="date" operator="greaterThanOrEqual" allowBlank="1" showInputMessage="1" showErrorMessage="1" sqref="E11:F11" xr:uid="{858066E6-316E-4A9E-B8FE-9D38DD992E16}">
      <formula1>40179</formula1>
    </dataValidation>
    <dataValidation type="whole" operator="greaterThanOrEqual" allowBlank="1" showInputMessage="1" showErrorMessage="1" sqref="E10:F10" xr:uid="{CE7A1A13-FB13-4A76-9148-A2731F7A5985}">
      <formula1>2010</formula1>
    </dataValidation>
    <dataValidation type="decimal" operator="greaterThanOrEqual" allowBlank="1" showInputMessage="1" showErrorMessage="1" sqref="E31:F42 G32:H42 I31:I42" xr:uid="{51F36579-533B-40E1-B716-867BDF592ABA}">
      <formula1>0</formula1>
    </dataValidation>
    <dataValidation type="list" allowBlank="1" showInputMessage="1" showErrorMessage="1" sqref="E46:F46" xr:uid="{95F39122-867E-4FC7-8DAA-8FB19DFBA85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list" allowBlank="1" showInputMessage="1" showErrorMessage="1" sqref="E45:F45" xr:uid="{6760BE15-766B-48FB-975C-B2AC38742055}">
      <mc:AlternateContent xmlns:x12ac="http://schemas.microsoft.com/office/spreadsheetml/2011/1/ac" xmlns:mc="http://schemas.openxmlformats.org/markup-compatibility/2006">
        <mc:Choice Requires="x12ac">
          <x12ac:list>&lt;keuze&gt;,Voor koeling,Voor verwarming,Voor koeling of verwarming,Voor koeling en verwarming,"Anders, namelijk..."</x12ac:list>
        </mc:Choice>
        <mc:Fallback>
          <formula1>"&lt;keuze&gt;,Voor koeling,Voor verwarming,Voor koeling of verwarming,Voor koeling en verwarming,Anders,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StatusJaar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StatusNu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FE10-2B3E-4C4A-9E5B-38547BC29386}">
  <dimension ref="B1:F27"/>
  <sheetViews>
    <sheetView workbookViewId="0"/>
  </sheetViews>
  <sheetFormatPr defaultRowHeight="12.75" x14ac:dyDescent="0.2"/>
  <cols>
    <col min="1" max="1" width="1.42578125" style="1" customWidth="1"/>
    <col min="2" max="2" width="51.42578125" style="1" bestFit="1" customWidth="1"/>
    <col min="3" max="3" width="1.42578125" style="29" customWidth="1"/>
    <col min="4" max="4" width="7.85546875" style="29" bestFit="1" customWidth="1"/>
    <col min="5" max="5" width="1.42578125" style="29" customWidth="1"/>
    <col min="6" max="6" width="156" style="1" bestFit="1" customWidth="1"/>
    <col min="7" max="7" width="1.42578125" style="1" customWidth="1"/>
    <col min="8" max="16384" width="9.140625" style="1"/>
  </cols>
  <sheetData>
    <row r="1" spans="2:6" ht="7.5" customHeight="1" x14ac:dyDescent="0.2"/>
    <row r="2" spans="2:6" x14ac:dyDescent="0.2">
      <c r="B2" s="30" t="s">
        <v>44</v>
      </c>
      <c r="C2" s="31"/>
      <c r="D2" s="31" t="s">
        <v>45</v>
      </c>
      <c r="E2" s="31"/>
      <c r="F2" s="32" t="s">
        <v>46</v>
      </c>
    </row>
    <row r="3" spans="2:6" x14ac:dyDescent="0.2">
      <c r="B3" s="33" t="s">
        <v>1</v>
      </c>
      <c r="C3" s="34"/>
      <c r="D3" s="34" t="s">
        <v>47</v>
      </c>
      <c r="E3" s="34"/>
      <c r="F3" s="35"/>
    </row>
    <row r="4" spans="2:6" x14ac:dyDescent="0.2">
      <c r="B4" s="33" t="s">
        <v>70</v>
      </c>
      <c r="C4" s="34"/>
      <c r="D4" s="34" t="s">
        <v>48</v>
      </c>
      <c r="E4" s="34"/>
      <c r="F4" s="35" t="s">
        <v>73</v>
      </c>
    </row>
    <row r="5" spans="2:6" x14ac:dyDescent="0.2">
      <c r="B5" s="33" t="s">
        <v>2</v>
      </c>
      <c r="C5" s="34"/>
      <c r="D5" s="34" t="s">
        <v>49</v>
      </c>
      <c r="E5" s="34"/>
      <c r="F5" s="35" t="s">
        <v>50</v>
      </c>
    </row>
    <row r="6" spans="2:6" x14ac:dyDescent="0.2">
      <c r="B6" s="33" t="s">
        <v>3</v>
      </c>
      <c r="C6" s="34"/>
      <c r="D6" s="34" t="s">
        <v>51</v>
      </c>
      <c r="E6" s="34"/>
      <c r="F6" s="35" t="s">
        <v>52</v>
      </c>
    </row>
    <row r="7" spans="2:6" x14ac:dyDescent="0.2">
      <c r="B7" s="33" t="s">
        <v>38</v>
      </c>
      <c r="C7" s="34"/>
      <c r="D7" s="34" t="s">
        <v>53</v>
      </c>
      <c r="E7" s="34"/>
      <c r="F7" s="35"/>
    </row>
    <row r="8" spans="2:6" x14ac:dyDescent="0.2">
      <c r="B8" s="33" t="s">
        <v>39</v>
      </c>
      <c r="C8" s="34"/>
      <c r="D8" s="34" t="s">
        <v>54</v>
      </c>
      <c r="E8" s="34"/>
      <c r="F8" s="35"/>
    </row>
    <row r="9" spans="2:6" x14ac:dyDescent="0.2">
      <c r="B9" s="33" t="s">
        <v>40</v>
      </c>
      <c r="C9" s="34"/>
      <c r="D9" s="34" t="s">
        <v>55</v>
      </c>
      <c r="E9" s="34"/>
      <c r="F9" s="35" t="s">
        <v>56</v>
      </c>
    </row>
    <row r="10" spans="2:6" x14ac:dyDescent="0.2">
      <c r="B10" s="33" t="s">
        <v>41</v>
      </c>
      <c r="C10" s="34"/>
      <c r="D10" s="34" t="s">
        <v>57</v>
      </c>
      <c r="E10" s="34"/>
      <c r="F10" s="35" t="s">
        <v>58</v>
      </c>
    </row>
    <row r="11" spans="2:6" x14ac:dyDescent="0.2">
      <c r="B11" s="33" t="s">
        <v>42</v>
      </c>
      <c r="C11" s="34"/>
      <c r="D11" s="34" t="s">
        <v>59</v>
      </c>
      <c r="E11" s="34"/>
      <c r="F11" s="35" t="s">
        <v>60</v>
      </c>
    </row>
    <row r="12" spans="2:6" x14ac:dyDescent="0.2">
      <c r="B12" s="33" t="s">
        <v>43</v>
      </c>
      <c r="C12" s="34"/>
      <c r="D12" s="34" t="s">
        <v>61</v>
      </c>
      <c r="E12" s="34"/>
      <c r="F12" s="35" t="s">
        <v>62</v>
      </c>
    </row>
    <row r="13" spans="2:6" x14ac:dyDescent="0.2">
      <c r="B13" s="33" t="s">
        <v>74</v>
      </c>
      <c r="C13" s="34"/>
      <c r="D13" s="34" t="s">
        <v>85</v>
      </c>
      <c r="E13" s="34"/>
      <c r="F13" s="35" t="s">
        <v>75</v>
      </c>
    </row>
    <row r="14" spans="2:6" x14ac:dyDescent="0.2">
      <c r="B14" s="33" t="s">
        <v>95</v>
      </c>
      <c r="C14" s="34"/>
      <c r="D14" s="34" t="s">
        <v>100</v>
      </c>
      <c r="E14" s="34"/>
      <c r="F14" s="35" t="s">
        <v>94</v>
      </c>
    </row>
    <row r="15" spans="2:6" x14ac:dyDescent="0.2">
      <c r="B15" s="33" t="s">
        <v>68</v>
      </c>
      <c r="C15" s="34"/>
      <c r="D15" s="34" t="s">
        <v>101</v>
      </c>
      <c r="E15" s="34"/>
      <c r="F15" s="35" t="s">
        <v>69</v>
      </c>
    </row>
    <row r="16" spans="2:6" x14ac:dyDescent="0.2">
      <c r="B16" s="33" t="s">
        <v>76</v>
      </c>
      <c r="C16" s="34"/>
      <c r="D16" s="34" t="s">
        <v>102</v>
      </c>
      <c r="E16" s="34"/>
      <c r="F16" s="35" t="s">
        <v>63</v>
      </c>
    </row>
    <row r="17" spans="2:6" x14ac:dyDescent="0.2">
      <c r="B17" s="33" t="s">
        <v>88</v>
      </c>
      <c r="C17" s="34"/>
      <c r="D17" s="34" t="s">
        <v>103</v>
      </c>
      <c r="E17" s="34"/>
      <c r="F17" s="35" t="s">
        <v>108</v>
      </c>
    </row>
    <row r="18" spans="2:6" x14ac:dyDescent="0.2">
      <c r="B18" s="33" t="s">
        <v>90</v>
      </c>
      <c r="C18" s="34"/>
      <c r="D18" s="34" t="s">
        <v>104</v>
      </c>
      <c r="E18" s="34"/>
      <c r="F18" s="35" t="s">
        <v>89</v>
      </c>
    </row>
    <row r="19" spans="2:6" x14ac:dyDescent="0.2">
      <c r="B19" s="33" t="s">
        <v>91</v>
      </c>
      <c r="C19" s="34"/>
      <c r="D19" s="34" t="s">
        <v>105</v>
      </c>
      <c r="E19" s="34"/>
      <c r="F19" s="35" t="s">
        <v>109</v>
      </c>
    </row>
    <row r="20" spans="2:6" x14ac:dyDescent="0.2">
      <c r="B20" s="33" t="s">
        <v>92</v>
      </c>
      <c r="C20" s="34"/>
      <c r="D20" s="34" t="s">
        <v>106</v>
      </c>
      <c r="E20" s="34"/>
      <c r="F20" s="35" t="s">
        <v>93</v>
      </c>
    </row>
    <row r="21" spans="2:6" x14ac:dyDescent="0.2">
      <c r="B21" s="33" t="s">
        <v>64</v>
      </c>
      <c r="C21" s="34"/>
      <c r="D21" s="34" t="s">
        <v>107</v>
      </c>
      <c r="E21" s="34"/>
      <c r="F21" s="35" t="s">
        <v>96</v>
      </c>
    </row>
    <row r="22" spans="2:6" x14ac:dyDescent="0.2">
      <c r="B22" s="33" t="s">
        <v>66</v>
      </c>
      <c r="C22" s="34"/>
      <c r="D22" s="34" t="s">
        <v>110</v>
      </c>
      <c r="E22" s="34"/>
      <c r="F22" s="35" t="s">
        <v>67</v>
      </c>
    </row>
    <row r="23" spans="2:6" x14ac:dyDescent="0.2">
      <c r="B23" s="33" t="s">
        <v>83</v>
      </c>
      <c r="C23" s="39"/>
      <c r="D23" s="39" t="s">
        <v>86</v>
      </c>
      <c r="E23" s="39"/>
      <c r="F23" s="35" t="s">
        <v>114</v>
      </c>
    </row>
    <row r="24" spans="2:6" x14ac:dyDescent="0.2">
      <c r="B24" s="33" t="s">
        <v>97</v>
      </c>
      <c r="C24" s="39"/>
      <c r="D24" s="39" t="s">
        <v>87</v>
      </c>
      <c r="E24" s="39"/>
      <c r="F24" s="35" t="s">
        <v>115</v>
      </c>
    </row>
    <row r="25" spans="2:6" x14ac:dyDescent="0.2">
      <c r="B25" s="33" t="s">
        <v>36</v>
      </c>
      <c r="C25" s="39"/>
      <c r="D25" s="39" t="s">
        <v>111</v>
      </c>
      <c r="E25" s="39"/>
      <c r="F25" s="35" t="s">
        <v>113</v>
      </c>
    </row>
    <row r="26" spans="2:6" x14ac:dyDescent="0.2">
      <c r="B26" s="36" t="s">
        <v>98</v>
      </c>
      <c r="C26" s="37"/>
      <c r="D26" s="37" t="s">
        <v>112</v>
      </c>
      <c r="E26" s="37"/>
      <c r="F26" s="38" t="s">
        <v>116</v>
      </c>
    </row>
    <row r="27" spans="2:6" ht="7.5" customHeight="1" x14ac:dyDescent="0.2"/>
  </sheetData>
  <sheetProtection algorithmName="SHA-512" hashValue="RFxJ72to7WUOipaGRVDsZ+0IawCaorGAvbfz5Tpb9dmzYSuJUhkg0c/+eYNwOBGL2pJEzNROysquljazafMPFw==" saltValue="IMSaM5iO+5uJI29fb9NTl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Jaaropgave</vt:lpstr>
      <vt:lpstr>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Jaaropgaveformulier industriële grondwateronttrekking</dc:title>
  <dc:creator>OD NZKG</dc:creator>
  <cp:lastModifiedBy>Meulen, Kasper van der</cp:lastModifiedBy>
  <dcterms:created xsi:type="dcterms:W3CDTF">2020-11-25T19:44:00Z</dcterms:created>
  <dcterms:modified xsi:type="dcterms:W3CDTF">2020-12-29T10:06:53Z</dcterms:modified>
</cp:coreProperties>
</file>